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inancial\Town Report\TR 14-15\"/>
    </mc:Choice>
  </mc:AlternateContent>
  <bookViews>
    <workbookView xWindow="0" yWindow="0" windowWidth="21600" windowHeight="91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1" i="1"/>
  <c r="H28" i="1"/>
  <c r="H29" i="1"/>
  <c r="I30" i="1" s="1"/>
  <c r="H22" i="1"/>
  <c r="H24" i="1"/>
  <c r="H23" i="1"/>
  <c r="I13" i="1"/>
  <c r="H12" i="1"/>
  <c r="I32" i="1" l="1"/>
</calcChain>
</file>

<file path=xl/sharedStrings.xml><?xml version="1.0" encoding="utf-8"?>
<sst xmlns="http://schemas.openxmlformats.org/spreadsheetml/2006/main" count="28" uniqueCount="28">
  <si>
    <t>AFTER SCHOOL PROGRAM</t>
  </si>
  <si>
    <t>Revenue</t>
  </si>
  <si>
    <t xml:space="preserve"> Donations/Contributions </t>
  </si>
  <si>
    <t xml:space="preserve"> Program Fees </t>
  </si>
  <si>
    <t xml:space="preserve"> Local Revenue </t>
  </si>
  <si>
    <t xml:space="preserve"> 21St Century Revenue </t>
  </si>
  <si>
    <t xml:space="preserve"> Total Revenue </t>
  </si>
  <si>
    <t>Expenses</t>
  </si>
  <si>
    <t xml:space="preserve"> Salaries </t>
  </si>
  <si>
    <t xml:space="preserve"> Social Security </t>
  </si>
  <si>
    <t xml:space="preserve"> Retirement </t>
  </si>
  <si>
    <t xml:space="preserve"> Workers Compensation </t>
  </si>
  <si>
    <t xml:space="preserve"> Unemployment Insurance </t>
  </si>
  <si>
    <t xml:space="preserve"> Purchased Service </t>
  </si>
  <si>
    <t xml:space="preserve"> Travel </t>
  </si>
  <si>
    <t xml:space="preserve"> Supplies </t>
  </si>
  <si>
    <t xml:space="preserve"> Prof. Development </t>
  </si>
  <si>
    <t xml:space="preserve"> Food Purchases </t>
  </si>
  <si>
    <t>Total Expenses</t>
  </si>
  <si>
    <t xml:space="preserve"> Miscellaneous</t>
  </si>
  <si>
    <t xml:space="preserve"> Transportation</t>
  </si>
  <si>
    <t>Net Profit or Loss After School Program</t>
  </si>
  <si>
    <t xml:space="preserve"> EPSDT</t>
  </si>
  <si>
    <t xml:space="preserve"> Summer Meal Reimbursement</t>
  </si>
  <si>
    <t xml:space="preserve"> Field Trips</t>
  </si>
  <si>
    <t xml:space="preserve"> Postage</t>
  </si>
  <si>
    <t xml:space="preserve"> July 1, 2014 to June 30, 2015</t>
  </si>
  <si>
    <t xml:space="preserve"> Other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</si>
</sst>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4" fontId="3" fillId="0" borderId="0" xfId="0" applyNumberFormat="1" applyFont="1"/>
    <xf numFmtId="44" fontId="0" fillId="0" borderId="0" xfId="0" applyNumberFormat="1"/>
    <xf numFmtId="44" fontId="4" fillId="0" borderId="0" xfId="0" applyNumberFormat="1" applyFont="1"/>
    <xf numFmtId="44" fontId="2" fillId="0" borderId="0" xfId="0" applyNumberFormat="1" applyFont="1"/>
    <xf numFmtId="44" fontId="3" fillId="0" borderId="4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44" fontId="4" fillId="0" borderId="5" xfId="0" applyNumberFormat="1" applyFont="1" applyBorder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7" zoomScaleNormal="100" workbookViewId="0">
      <selection activeCell="B13" sqref="B13"/>
    </sheetView>
  </sheetViews>
  <sheetFormatPr defaultRowHeight="14.4" x14ac:dyDescent="0.3"/>
  <cols>
    <col min="8" max="8" width="14.88671875" customWidth="1"/>
    <col min="9" max="9" width="16.88671875" customWidth="1"/>
  </cols>
  <sheetData>
    <row r="1" spans="1:9" ht="25.2" thickBot="1" x14ac:dyDescent="0.45">
      <c r="A1" s="9" t="s">
        <v>0</v>
      </c>
      <c r="B1" s="10"/>
      <c r="C1" s="10"/>
      <c r="D1" s="10"/>
      <c r="E1" s="10"/>
      <c r="F1" s="10"/>
      <c r="G1" s="10"/>
      <c r="H1" s="10"/>
      <c r="I1" s="11"/>
    </row>
    <row r="3" spans="1:9" ht="15.6" x14ac:dyDescent="0.3">
      <c r="A3" s="12" t="s">
        <v>26</v>
      </c>
      <c r="B3" s="12"/>
      <c r="C3" s="12"/>
      <c r="D3" s="12"/>
      <c r="E3" s="12"/>
      <c r="F3" s="12"/>
      <c r="G3" s="12"/>
      <c r="H3" s="12"/>
      <c r="I3" s="12"/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5.6" x14ac:dyDescent="0.3">
      <c r="A5" s="3" t="s">
        <v>1</v>
      </c>
      <c r="B5" s="2"/>
      <c r="C5" s="1"/>
      <c r="D5" s="1"/>
      <c r="E5" s="1"/>
      <c r="F5" s="1"/>
      <c r="G5" s="1"/>
      <c r="H5" s="1"/>
      <c r="I5" s="2"/>
    </row>
    <row r="6" spans="1:9" ht="15.6" x14ac:dyDescent="0.3">
      <c r="A6" s="1"/>
      <c r="B6" s="14" t="s">
        <v>5</v>
      </c>
      <c r="C6" s="14"/>
      <c r="D6" s="14"/>
      <c r="E6" s="14"/>
      <c r="F6" s="2"/>
      <c r="G6" s="2"/>
      <c r="H6" s="4">
        <v>16172.12</v>
      </c>
      <c r="I6" s="5"/>
    </row>
    <row r="7" spans="1:9" ht="15.6" x14ac:dyDescent="0.3">
      <c r="A7" s="1"/>
      <c r="B7" s="14" t="s">
        <v>2</v>
      </c>
      <c r="C7" s="14"/>
      <c r="D7" s="14"/>
      <c r="E7" s="14"/>
      <c r="F7" s="2"/>
      <c r="G7" s="2"/>
      <c r="H7" s="4">
        <v>19.07</v>
      </c>
      <c r="I7" s="4"/>
    </row>
    <row r="8" spans="1:9" ht="15.6" x14ac:dyDescent="0.3">
      <c r="A8" s="1"/>
      <c r="B8" s="14" t="s">
        <v>22</v>
      </c>
      <c r="C8" s="14"/>
      <c r="D8" s="14"/>
      <c r="E8" s="14"/>
      <c r="F8" s="2"/>
      <c r="G8" s="2"/>
      <c r="H8" s="4">
        <v>905</v>
      </c>
      <c r="I8" s="4"/>
    </row>
    <row r="9" spans="1:9" ht="15.6" x14ac:dyDescent="0.3">
      <c r="A9" s="1"/>
      <c r="B9" s="14" t="s">
        <v>4</v>
      </c>
      <c r="C9" s="14"/>
      <c r="D9" s="14"/>
      <c r="E9" s="14"/>
      <c r="F9" s="2"/>
      <c r="G9" s="2"/>
      <c r="H9" s="4">
        <v>4000</v>
      </c>
      <c r="I9" s="4"/>
    </row>
    <row r="10" spans="1:9" ht="15.6" x14ac:dyDescent="0.3">
      <c r="A10" s="1"/>
      <c r="B10" s="14" t="s">
        <v>3</v>
      </c>
      <c r="C10" s="14"/>
      <c r="D10" s="14"/>
      <c r="E10" s="14"/>
      <c r="F10" s="2"/>
      <c r="G10" s="2"/>
      <c r="H10" s="4">
        <v>25123.62</v>
      </c>
      <c r="I10" s="4"/>
    </row>
    <row r="11" spans="1:9" ht="15.6" x14ac:dyDescent="0.3">
      <c r="A11" s="1"/>
      <c r="B11" s="14" t="s">
        <v>23</v>
      </c>
      <c r="C11" s="14"/>
      <c r="D11" s="14"/>
      <c r="E11" s="14"/>
      <c r="F11" s="2"/>
      <c r="G11" s="2"/>
      <c r="H11" s="4">
        <v>4361.4799999999996</v>
      </c>
      <c r="I11" s="4"/>
    </row>
    <row r="12" spans="1:9" ht="15.6" x14ac:dyDescent="0.3">
      <c r="A12" s="1"/>
      <c r="B12" s="14" t="s">
        <v>27</v>
      </c>
      <c r="C12" s="14"/>
      <c r="D12" s="14"/>
      <c r="E12" s="14"/>
      <c r="F12" s="2"/>
      <c r="G12" s="2"/>
      <c r="H12" s="8">
        <f>837.83+4147</f>
        <v>4984.83</v>
      </c>
      <c r="I12" s="4"/>
    </row>
    <row r="13" spans="1:9" ht="15.6" x14ac:dyDescent="0.3">
      <c r="A13" s="1"/>
      <c r="B13" s="3" t="s">
        <v>6</v>
      </c>
      <c r="C13" s="3"/>
      <c r="D13" s="3"/>
      <c r="E13" s="3"/>
      <c r="F13" s="3"/>
      <c r="G13" s="3"/>
      <c r="H13" s="6"/>
      <c r="I13" s="6">
        <f>SUM(H6:H12)</f>
        <v>55566.119999999995</v>
      </c>
    </row>
    <row r="14" spans="1:9" x14ac:dyDescent="0.3">
      <c r="A14" s="1"/>
      <c r="B14" s="1"/>
      <c r="C14" s="1"/>
      <c r="D14" s="1"/>
      <c r="E14" s="1"/>
      <c r="F14" s="1"/>
      <c r="G14" s="1"/>
      <c r="H14" s="7"/>
      <c r="I14" s="7"/>
    </row>
    <row r="15" spans="1:9" ht="15.6" x14ac:dyDescent="0.3">
      <c r="A15" s="3" t="s">
        <v>7</v>
      </c>
      <c r="B15" s="2"/>
      <c r="C15" s="2"/>
      <c r="D15" s="2"/>
      <c r="E15" s="2"/>
      <c r="F15" s="2"/>
      <c r="G15" s="2"/>
      <c r="H15" s="4"/>
      <c r="I15" s="4"/>
    </row>
    <row r="16" spans="1:9" ht="15.6" x14ac:dyDescent="0.3">
      <c r="A16" s="2"/>
      <c r="B16" s="2" t="s">
        <v>24</v>
      </c>
      <c r="C16" s="2"/>
      <c r="D16" s="2"/>
      <c r="E16" s="2"/>
      <c r="F16" s="2"/>
      <c r="G16" s="2"/>
      <c r="H16" s="4">
        <v>1662</v>
      </c>
      <c r="I16" s="4"/>
    </row>
    <row r="17" spans="1:9" ht="15.6" x14ac:dyDescent="0.3">
      <c r="A17" s="2"/>
      <c r="B17" s="2" t="s">
        <v>17</v>
      </c>
      <c r="C17" s="2"/>
      <c r="D17" s="2"/>
      <c r="E17" s="2"/>
      <c r="F17" s="2"/>
      <c r="G17" s="2"/>
      <c r="H17" s="4">
        <v>3558.41</v>
      </c>
      <c r="I17" s="4"/>
    </row>
    <row r="18" spans="1:9" ht="15.6" x14ac:dyDescent="0.3">
      <c r="A18" s="2"/>
      <c r="B18" s="2" t="s">
        <v>19</v>
      </c>
      <c r="C18" s="2"/>
      <c r="D18" s="2"/>
      <c r="E18" s="2"/>
      <c r="F18" s="2"/>
      <c r="G18" s="2"/>
      <c r="H18" s="4">
        <v>1206</v>
      </c>
      <c r="I18" s="4"/>
    </row>
    <row r="19" spans="1:9" ht="15.6" x14ac:dyDescent="0.3">
      <c r="A19" s="2"/>
      <c r="B19" s="2" t="s">
        <v>25</v>
      </c>
      <c r="C19" s="2"/>
      <c r="D19" s="2"/>
      <c r="E19" s="2"/>
      <c r="F19" s="2"/>
      <c r="G19" s="2"/>
      <c r="H19" s="4">
        <v>30.08</v>
      </c>
      <c r="I19" s="4"/>
    </row>
    <row r="20" spans="1:9" ht="15.6" x14ac:dyDescent="0.3">
      <c r="A20" s="2"/>
      <c r="B20" s="2" t="s">
        <v>16</v>
      </c>
      <c r="C20" s="2"/>
      <c r="D20" s="2"/>
      <c r="E20" s="2"/>
      <c r="F20" s="2"/>
      <c r="G20" s="2"/>
      <c r="H20" s="4">
        <v>125</v>
      </c>
      <c r="I20" s="4"/>
    </row>
    <row r="21" spans="1:9" ht="15.6" x14ac:dyDescent="0.3">
      <c r="A21" s="2"/>
      <c r="B21" s="2" t="s">
        <v>13</v>
      </c>
      <c r="C21" s="2"/>
      <c r="D21" s="2"/>
      <c r="E21" s="2"/>
      <c r="F21" s="2"/>
      <c r="G21" s="2"/>
      <c r="H21" s="4">
        <f>924.13</f>
        <v>924.13</v>
      </c>
      <c r="I21" s="4"/>
    </row>
    <row r="22" spans="1:9" ht="15.6" x14ac:dyDescent="0.3">
      <c r="A22" s="2"/>
      <c r="B22" s="2" t="s">
        <v>10</v>
      </c>
      <c r="C22" s="2"/>
      <c r="D22" s="2"/>
      <c r="E22" s="2"/>
      <c r="F22" s="2"/>
      <c r="G22" s="2"/>
      <c r="H22" s="4">
        <f>281.38</f>
        <v>281.38</v>
      </c>
      <c r="I22" s="4"/>
    </row>
    <row r="23" spans="1:9" ht="15.6" x14ac:dyDescent="0.3">
      <c r="A23" s="2"/>
      <c r="B23" s="2" t="s">
        <v>8</v>
      </c>
      <c r="C23" s="2"/>
      <c r="D23" s="2"/>
      <c r="E23" s="2"/>
      <c r="F23" s="2"/>
      <c r="G23" s="2"/>
      <c r="H23" s="4">
        <f>739.07+37930.39+905+138.45</f>
        <v>39712.909999999996</v>
      </c>
      <c r="I23" s="4"/>
    </row>
    <row r="24" spans="1:9" ht="15.6" x14ac:dyDescent="0.3">
      <c r="A24" s="2"/>
      <c r="B24" s="2" t="s">
        <v>9</v>
      </c>
      <c r="C24" s="2"/>
      <c r="D24" s="2"/>
      <c r="E24" s="2"/>
      <c r="F24" s="2"/>
      <c r="G24" s="2"/>
      <c r="H24" s="4">
        <f>58.09+2908.2+10.59</f>
        <v>2976.88</v>
      </c>
      <c r="I24" s="4"/>
    </row>
    <row r="25" spans="1:9" ht="15.6" x14ac:dyDescent="0.3">
      <c r="A25" s="2"/>
      <c r="B25" s="2" t="s">
        <v>15</v>
      </c>
      <c r="C25" s="2"/>
      <c r="D25" s="2"/>
      <c r="E25" s="2"/>
      <c r="F25" s="2"/>
      <c r="G25" s="2"/>
      <c r="H25" s="4">
        <f>19.07+2048.48</f>
        <v>2067.5500000000002</v>
      </c>
      <c r="I25" s="4"/>
    </row>
    <row r="26" spans="1:9" ht="15.6" x14ac:dyDescent="0.3">
      <c r="A26" s="2"/>
      <c r="B26" s="2" t="s">
        <v>20</v>
      </c>
      <c r="C26" s="2"/>
      <c r="D26" s="2"/>
      <c r="E26" s="2"/>
      <c r="F26" s="2"/>
      <c r="G26" s="2"/>
      <c r="H26" s="4">
        <v>1714.71</v>
      </c>
      <c r="I26" s="4"/>
    </row>
    <row r="27" spans="1:9" ht="15.6" x14ac:dyDescent="0.3">
      <c r="A27" s="2"/>
      <c r="B27" s="2" t="s">
        <v>14</v>
      </c>
      <c r="C27" s="2"/>
      <c r="D27" s="2"/>
      <c r="E27" s="2"/>
      <c r="F27" s="2"/>
      <c r="G27" s="2"/>
      <c r="H27" s="4">
        <v>67.2</v>
      </c>
      <c r="I27" s="4"/>
    </row>
    <row r="28" spans="1:9" ht="15.6" x14ac:dyDescent="0.3">
      <c r="A28" s="2"/>
      <c r="B28" s="2" t="s">
        <v>12</v>
      </c>
      <c r="C28" s="2"/>
      <c r="D28" s="2"/>
      <c r="E28" s="2"/>
      <c r="F28" s="2"/>
      <c r="G28" s="2"/>
      <c r="H28" s="4">
        <f>37.62+869.37+5.03</f>
        <v>912.02</v>
      </c>
      <c r="I28" s="4"/>
    </row>
    <row r="29" spans="1:9" ht="15.6" x14ac:dyDescent="0.3">
      <c r="A29" s="2"/>
      <c r="B29" s="2" t="s">
        <v>11</v>
      </c>
      <c r="C29" s="2"/>
      <c r="D29" s="2"/>
      <c r="E29" s="2"/>
      <c r="F29" s="2"/>
      <c r="G29" s="2"/>
      <c r="H29" s="8">
        <f>3.05+318.09+6.71</f>
        <v>327.84999999999997</v>
      </c>
      <c r="I29" s="4"/>
    </row>
    <row r="30" spans="1:9" ht="16.2" thickBot="1" x14ac:dyDescent="0.35">
      <c r="A30" s="2"/>
      <c r="B30" s="3" t="s">
        <v>18</v>
      </c>
      <c r="C30" s="3"/>
      <c r="D30" s="3"/>
      <c r="E30" s="3"/>
      <c r="F30" s="3"/>
      <c r="G30" s="3"/>
      <c r="H30" s="6"/>
      <c r="I30" s="13">
        <f>SUM(H16:H29)</f>
        <v>55566.119999999988</v>
      </c>
    </row>
    <row r="31" spans="1:9" ht="16.2" thickTop="1" x14ac:dyDescent="0.3">
      <c r="A31" s="2"/>
      <c r="B31" s="2"/>
      <c r="C31" s="2"/>
      <c r="D31" s="2"/>
      <c r="E31" s="2"/>
      <c r="F31" s="2"/>
      <c r="G31" s="2"/>
      <c r="H31" s="4"/>
      <c r="I31" s="4"/>
    </row>
    <row r="32" spans="1:9" ht="15.6" x14ac:dyDescent="0.3">
      <c r="A32" s="3" t="s">
        <v>21</v>
      </c>
      <c r="B32" s="2"/>
      <c r="C32" s="2"/>
      <c r="D32" s="2"/>
      <c r="E32" s="2"/>
      <c r="F32" s="2"/>
      <c r="G32" s="2"/>
      <c r="H32" s="4"/>
      <c r="I32" s="6">
        <f>I13-I30</f>
        <v>0</v>
      </c>
    </row>
  </sheetData>
  <sortState ref="B16:H29">
    <sortCondition ref="B16"/>
  </sortState>
  <mergeCells count="2">
    <mergeCell ref="A1:I1"/>
    <mergeCell ref="A3:I3"/>
  </mergeCells>
  <pageMargins left="0.7" right="0.7" top="0.75" bottom="0.75" header="0.3" footer="0.3"/>
  <pageSetup scale="8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Select Board Clerk</dc:creator>
  <cp:lastModifiedBy>Select Board Clerk</cp:lastModifiedBy>
  <cp:lastPrinted>2015-01-22T15:39:54Z</cp:lastPrinted>
  <dcterms:created xsi:type="dcterms:W3CDTF">2015-01-19T15:03:07Z</dcterms:created>
  <dcterms:modified xsi:type="dcterms:W3CDTF">2016-01-08T16:31:38Z</dcterms:modified>
</cp:coreProperties>
</file>